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60 - 12.11. - ZCU - Výpočetní technika (III.) 154 - 2021 - PŘIPRAVIT\"/>
    </mc:Choice>
  </mc:AlternateContent>
  <xr:revisionPtr revIDLastSave="0" documentId="13_ncr:1_{4D105BBC-BC65-42B3-80DA-F3E87C7FCF12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7" i="1"/>
  <c r="T7" i="1"/>
  <c r="P7" i="1"/>
  <c r="Q11" i="1" l="1"/>
  <c r="R11" i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<sst xmlns="http://schemas.openxmlformats.org/spreadsheetml/2006/main" count="50" uniqueCount="44">
  <si>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</si>
  <si>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</si>
  <si>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</si>
  <si>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</si>
  <si>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</si>
  <si>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</si>
  <si>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</si>
  <si>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</si>
  <si>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</si>
  <si>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</si>
  <si>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</si>
  <si>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30236100-3 - Rozšíření paměti </t>
  </si>
  <si>
    <t>32427000-2 - Síťové systémy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</si>
  <si>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</si>
  <si>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</si>
  <si>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</si>
  <si>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</si>
  <si>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</si>
  <si>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</si>
  <si>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</si>
  <si>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</si>
  <si>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</si>
  <si>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</si>
  <si>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</si>
  <si>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</si>
  <si>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</si>
  <si>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</si>
  <si>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</si>
  <si>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</si>
  <si>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</si>
  <si>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</si>
  <si>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t>Pokud financováno z projektových prostředků, pak ŘEŠITEL uvede: NÁZEV A ČÍSLO DOTAČNÍHO PROJEKTU</t>
  </si>
  <si>
    <t>Switch 5 portový</t>
  </si>
  <si>
    <t>Ing. Radka Tichá,
Tel.: 37763 7726</t>
  </si>
  <si>
    <t>Univerzitní 18, 
301 00 Plzeň,
Univerzitní knihovna,
místnost UB 205</t>
  </si>
  <si>
    <t>Gigabitový přepínač, rychlost Ethernet 10/100/1 000 Mb/s.
Počet portů: 5.
Energeticky efektivní podpora Ethernetu (IEEE802.3az).
Podpora rámu Jumbo, indikační LED diody.
Poměr fronty WRR: 1: 2: 4: 8.
Velikost tabulky MAC: 4K.
Velikost vyrovnávací paměti paketu: 128 kB.</t>
  </si>
  <si>
    <t xml:space="preserve">Příloha č. 2 Kupní smlouvy - technická specifikace
Výpočetní technika (III.) 154 - 2021 </t>
  </si>
  <si>
    <t>SSD disk</t>
  </si>
  <si>
    <t>Ing. Barbora Katolická,
Tel.: 37763 7727,
E-mail: bar@uk.zcu.cz</t>
  </si>
  <si>
    <t>Univerzitní 18, 
301 00 Plzeň,
Univerzitní knihovna, 
místnost UB 205</t>
  </si>
  <si>
    <t>Záruka na zboží min. 60 měsíců.</t>
  </si>
  <si>
    <t>Rozhraní: SATA 6 Gb/s.
Formát disku: 2,5".
Kapacita: min. 500 GB.
Sekvenční čtení: min. 550 MB/sec.
Sekvenční zápis: min. 510 MB/sec.
MTTF: min. 1,5 milion hodin.
Záruka min. 60 měsíců.</t>
  </si>
  <si>
    <t>Switch NETGEAR GS105GE (GS105GE ), záruka 24 měsíců</t>
  </si>
  <si>
    <t>Crucial MX500 500GB SSD (CT500MX500SSD1), záruka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</si>
</sst>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" fillId="6" borderId="13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3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H3" zoomScaleNormal="100" workbookViewId="0">
      <selection activeCell="O9" sqref="O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70.57031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28" style="5" hidden="1" customWidth="1"/>
    <col min="12" max="12" width="34.7109375" style="5" customWidth="1"/>
    <col min="13" max="13" width="26.85546875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85" t="s">
        <v>36</v>
      </c>
      <c r="C1" s="86"/>
      <c r="D1" s="86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7" t="s">
        <v>2</v>
      </c>
      <c r="H5" s="88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13</v>
      </c>
      <c r="D6" s="37" t="s">
        <v>4</v>
      </c>
      <c r="E6" s="37" t="s">
        <v>14</v>
      </c>
      <c r="F6" s="37" t="s">
        <v>15</v>
      </c>
      <c r="G6" s="42" t="s">
        <v>24</v>
      </c>
      <c r="H6" s="43" t="s">
        <v>29</v>
      </c>
      <c r="I6" s="38" t="s">
        <v>16</v>
      </c>
      <c r="J6" s="37" t="s">
        <v>17</v>
      </c>
      <c r="K6" s="37" t="s">
        <v>31</v>
      </c>
      <c r="L6" s="39" t="s">
        <v>18</v>
      </c>
      <c r="M6" s="40" t="s">
        <v>19</v>
      </c>
      <c r="N6" s="39" t="s">
        <v>20</v>
      </c>
      <c r="O6" s="39" t="s">
        <v>25</v>
      </c>
      <c r="P6" s="39" t="s">
        <v>21</v>
      </c>
      <c r="Q6" s="37" t="s">
        <v>5</v>
      </c>
      <c r="R6" s="41" t="s">
        <v>6</v>
      </c>
      <c r="S6" s="80" t="s">
        <v>7</v>
      </c>
      <c r="T6" s="80" t="s">
        <v>8</v>
      </c>
      <c r="U6" s="39" t="s">
        <v>22</v>
      </c>
      <c r="V6" s="39" t="s">
        <v>23</v>
      </c>
    </row>
    <row r="7" spans="1:22" ht="147.75" customHeight="1" thickTop="1" thickBot="1" x14ac:dyDescent="0.3">
      <c r="A7" s="20"/>
      <c r="B7" s="60">
        <v>1</v>
      </c>
      <c r="C7" s="61" t="s">
        <v>32</v>
      </c>
      <c r="D7" s="62">
        <v>2</v>
      </c>
      <c r="E7" s="63" t="s">
        <v>28</v>
      </c>
      <c r="F7" s="64" t="s">
        <v>35</v>
      </c>
      <c r="G7" s="81" t="s">
        <v>42</v>
      </c>
      <c r="H7" s="65" t="s">
        <v>26</v>
      </c>
      <c r="I7" s="66" t="s">
        <v>30</v>
      </c>
      <c r="J7" s="67" t="s">
        <v>26</v>
      </c>
      <c r="K7" s="68"/>
      <c r="L7" s="69"/>
      <c r="M7" s="70" t="s">
        <v>33</v>
      </c>
      <c r="N7" s="70" t="s">
        <v>34</v>
      </c>
      <c r="O7" s="71">
        <v>14</v>
      </c>
      <c r="P7" s="72">
        <f>D7*Q7</f>
        <v>1240</v>
      </c>
      <c r="Q7" s="73">
        <v>620</v>
      </c>
      <c r="R7" s="83">
        <v>560</v>
      </c>
      <c r="S7" s="74">
        <f>D7*R7</f>
        <v>1120</v>
      </c>
      <c r="T7" s="75" t="str">
        <f t="shared" ref="T7" si="0">IF(ISNUMBER(R7), IF(R7&gt;Q7,"NEVYHOVUJE","VYHOVUJE")," ")</f>
        <v>VYHOVUJE</v>
      </c>
      <c r="U7" s="63"/>
      <c r="V7" s="63" t="s">
        <v>12</v>
      </c>
    </row>
    <row r="8" spans="1:22" ht="147.75" customHeight="1" thickBot="1" x14ac:dyDescent="0.3">
      <c r="A8" s="20"/>
      <c r="B8" s="48">
        <v>2</v>
      </c>
      <c r="C8" s="49" t="s">
        <v>37</v>
      </c>
      <c r="D8" s="50">
        <v>10</v>
      </c>
      <c r="E8" s="51" t="s">
        <v>28</v>
      </c>
      <c r="F8" s="76" t="s">
        <v>41</v>
      </c>
      <c r="G8" s="82" t="s">
        <v>43</v>
      </c>
      <c r="H8" s="59" t="s">
        <v>26</v>
      </c>
      <c r="I8" s="78" t="s">
        <v>30</v>
      </c>
      <c r="J8" s="52" t="s">
        <v>26</v>
      </c>
      <c r="K8" s="53"/>
      <c r="L8" s="77" t="s">
        <v>40</v>
      </c>
      <c r="M8" s="77" t="s">
        <v>38</v>
      </c>
      <c r="N8" s="77" t="s">
        <v>39</v>
      </c>
      <c r="O8" s="54">
        <v>14</v>
      </c>
      <c r="P8" s="55">
        <f>D8*Q8</f>
        <v>16000</v>
      </c>
      <c r="Q8" s="56">
        <v>1600</v>
      </c>
      <c r="R8" s="84">
        <v>1338</v>
      </c>
      <c r="S8" s="57">
        <f>D8*R8</f>
        <v>13380</v>
      </c>
      <c r="T8" s="58" t="str">
        <f t="shared" ref="T8" si="1">IF(ISNUMBER(R8), IF(R8&gt;Q8,"NEVYHOVUJE","VYHOVUJE")," ")</f>
        <v>VYHOVUJE</v>
      </c>
      <c r="U8" s="51"/>
      <c r="V8" s="51" t="s">
        <v>11</v>
      </c>
    </row>
    <row r="9" spans="1:22" ht="17.45" customHeight="1" thickTop="1" thickBot="1" x14ac:dyDescent="0.3">
      <c r="C9" s="5"/>
      <c r="D9" s="5"/>
      <c r="E9" s="5"/>
      <c r="F9" s="5"/>
      <c r="G9" s="31"/>
      <c r="H9" s="31"/>
      <c r="I9" s="5"/>
      <c r="J9" s="5"/>
      <c r="N9" s="5"/>
      <c r="O9" s="5"/>
      <c r="P9" s="5"/>
    </row>
    <row r="10" spans="1:22" ht="82.9" customHeight="1" thickTop="1" thickBot="1" x14ac:dyDescent="0.3">
      <c r="B10" s="93" t="s">
        <v>27</v>
      </c>
      <c r="C10" s="93"/>
      <c r="D10" s="93"/>
      <c r="E10" s="93"/>
      <c r="F10" s="93"/>
      <c r="G10" s="93"/>
      <c r="H10" s="93"/>
      <c r="I10" s="93"/>
      <c r="J10" s="21"/>
      <c r="K10" s="21"/>
      <c r="L10" s="7"/>
      <c r="M10" s="7"/>
      <c r="N10" s="7"/>
      <c r="O10" s="22"/>
      <c r="P10" s="22"/>
      <c r="Q10" s="23" t="s">
        <v>9</v>
      </c>
      <c r="R10" s="94" t="s">
        <v>10</v>
      </c>
      <c r="S10" s="95"/>
      <c r="T10" s="96"/>
      <c r="U10" s="47"/>
      <c r="V10" s="24"/>
    </row>
    <row r="11" spans="1:22" ht="43.15" customHeight="1" thickTop="1" thickBot="1" x14ac:dyDescent="0.3">
      <c r="B11" s="89"/>
      <c r="C11" s="89"/>
      <c r="D11" s="89"/>
      <c r="E11" s="89"/>
      <c r="F11" s="89"/>
      <c r="G11" s="89"/>
      <c r="I11" s="25"/>
      <c r="L11" s="9"/>
      <c r="M11" s="9"/>
      <c r="N11" s="9"/>
      <c r="O11" s="26"/>
      <c r="P11" s="26"/>
      <c r="Q11" s="27">
        <f>SUM(P7:P8)</f>
        <v>17240</v>
      </c>
      <c r="R11" s="90">
        <f>SUM(S7:S8)</f>
        <v>14500</v>
      </c>
      <c r="S11" s="91"/>
      <c r="T11" s="92"/>
    </row>
    <row r="12" spans="1:22" ht="15.75" thickTop="1" x14ac:dyDescent="0.25">
      <c r="H12" s="7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79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8"/>
      <c r="E16" s="21"/>
      <c r="F16" s="21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8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qG9Q4XDNDeSwqd6IWlEF+gfVGx6em48nxTlYq/Ux5mvfVnCTJESo81NBQLEzEPTT2SvNlIquZWYnkZNYGeoJ+A==" saltValue="C1a8PhS3MHbOXuUlofoYrw==" spinCount="100000" sheet="1" objects="1" scenarios="1"/>
  <mergeCells count="6">
    <mergeCell ref="B1:D1"/>
    <mergeCell ref="G5:H5"/>
    <mergeCell ref="B11:G11"/>
    <mergeCell ref="R11:T11"/>
    <mergeCell ref="B10:I10"/>
    <mergeCell ref="R10:T10"/>
  </mergeCells>
  <conditionalFormatting sqref="D7:D8 B7:B8">
    <cfRule type="containsBlanks" dxfId="12" priority="56">
      <formula>LEN(TRIM(B7))=0</formula>
    </cfRule>
  </conditionalFormatting>
  <conditionalFormatting sqref="B7:B8">
    <cfRule type="cellIs" dxfId="11" priority="53" operator="greaterThanOrEqual">
      <formula>1</formula>
    </cfRule>
  </conditionalFormatting>
  <conditionalFormatting sqref="T7:T8">
    <cfRule type="cellIs" dxfId="10" priority="40" operator="equal">
      <formula>"VYHOVUJE"</formula>
    </cfRule>
  </conditionalFormatting>
  <conditionalFormatting sqref="T7:T8">
    <cfRule type="cellIs" dxfId="9" priority="39" operator="equal">
      <formula>"NEVYHOVUJE"</formula>
    </cfRule>
  </conditionalFormatting>
  <conditionalFormatting sqref="G7:G8 R7:R8">
    <cfRule type="containsBlanks" dxfId="8" priority="33">
      <formula>LEN(TRIM(G7))=0</formula>
    </cfRule>
  </conditionalFormatting>
  <conditionalFormatting sqref="G7:G8 R7:R8">
    <cfRule type="notContainsBlanks" dxfId="7" priority="31">
      <formula>LEN(TRIM(G7))&gt;0</formula>
    </cfRule>
  </conditionalFormatting>
  <conditionalFormatting sqref="G7:G8 R7:R8">
    <cfRule type="notContainsBlanks" dxfId="6" priority="30">
      <formula>LEN(TRIM(G7))&gt;0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Blanks" dxfId="4" priority="4">
      <formula>LEN(TRIM(H7))=0</formula>
    </cfRule>
  </conditionalFormatting>
  <conditionalFormatting sqref="H7:H8">
    <cfRule type="notContainsBlanks" dxfId="3" priority="3">
      <formula>LEN(TRIM(H7))&gt;0</formula>
    </cfRule>
  </conditionalFormatting>
  <conditionalFormatting sqref="H7:H8">
    <cfRule type="notContainsBlanks" dxfId="2" priority="2">
      <formula>LEN(TRIM(H7))&gt;0</formula>
    </cfRule>
  </conditionalFormatting>
  <conditionalFormatting sqref="H7:H8">
    <cfRule type="notContainsBlanks" dxfId="1" priority="1">
      <formula>LEN(TRIM(H7))&gt;0</formula>
    </cfRule>
  </conditionalFormatting>
  <dataValidations count="3">
    <dataValidation type="list" allowBlank="1" showInputMessage="1" showErrorMessage="1" sqref="J7:J8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V7:V8" xr:uid="{BC323CA6-102B-428A-AEFF-27FA2B824561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2021-09-22T09:52:27Z</cp:lastPrinted>
  <dcterms:created xsi:type="dcterms:W3CDTF">2014-03-05T12:43:32Z</dcterms:created>
  <dcterms:modified xsi:type="dcterms:W3CDTF">2021-11-11T10:15:35Z</dcterms:modified>
</cp:coreProperties>
</file>